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curement\PTAC\"/>
    </mc:Choice>
  </mc:AlternateContent>
  <xr:revisionPtr revIDLastSave="0" documentId="13_ncr:1_{44597FC0-A315-4BC4-943C-3A777C81D3F7}" xr6:coauthVersionLast="47" xr6:coauthVersionMax="47" xr10:uidLastSave="{00000000-0000-0000-0000-000000000000}"/>
  <bookViews>
    <workbookView xWindow="-120" yWindow="-120" windowWidth="29040" windowHeight="15840" xr2:uid="{AE310B69-02F7-4BC5-9F02-D720468EEA83}"/>
  </bookViews>
  <sheets>
    <sheet name="Sheet1" sheetId="1" r:id="rId1"/>
  </sheets>
  <definedNames>
    <definedName name="_xlnm.Print_Area" localSheetId="0">Sheet1!$C$2:$H$49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5" i="1"/>
  <c r="G44" i="1"/>
  <c r="G46" i="1" l="1"/>
  <c r="G47" i="1" s="1"/>
</calcChain>
</file>

<file path=xl/sharedStrings.xml><?xml version="1.0" encoding="utf-8"?>
<sst xmlns="http://schemas.openxmlformats.org/spreadsheetml/2006/main" count="81" uniqueCount="56">
  <si>
    <t>mo.</t>
  </si>
  <si>
    <t>Internet</t>
  </si>
  <si>
    <t>Liability insurance</t>
  </si>
  <si>
    <t>Medical insurance</t>
  </si>
  <si>
    <t>mo</t>
  </si>
  <si>
    <t>Direct</t>
  </si>
  <si>
    <t>Vehicle insurance</t>
  </si>
  <si>
    <t>day</t>
  </si>
  <si>
    <t>hour</t>
  </si>
  <si>
    <t>month</t>
  </si>
  <si>
    <t>B&amp;O taxes (State = .00484)</t>
  </si>
  <si>
    <t>Accountant</t>
  </si>
  <si>
    <t>Bookkeeper</t>
  </si>
  <si>
    <t>Renter's insurance</t>
  </si>
  <si>
    <t>Salary, Owner</t>
  </si>
  <si>
    <t>Vice President</t>
  </si>
  <si>
    <t>Website</t>
  </si>
  <si>
    <t>CPU, laptop</t>
  </si>
  <si>
    <t>CPU, desktop</t>
  </si>
  <si>
    <t>Printer</t>
  </si>
  <si>
    <t>Printer paper</t>
  </si>
  <si>
    <t>Printer toner</t>
  </si>
  <si>
    <t>Office supplies, other</t>
  </si>
  <si>
    <t>Vehicle maintenance</t>
  </si>
  <si>
    <t>Vehicle gas</t>
  </si>
  <si>
    <t>Vehicle registration</t>
  </si>
  <si>
    <t>Business license</t>
  </si>
  <si>
    <t>Phone service, cellular</t>
  </si>
  <si>
    <t>Company vehicle, lease (6 years)</t>
  </si>
  <si>
    <t>Bid Match</t>
  </si>
  <si>
    <t>Equipment</t>
  </si>
  <si>
    <t xml:space="preserve"> </t>
  </si>
  <si>
    <t>Date in service</t>
  </si>
  <si>
    <t>Expense or acquisition cost</t>
  </si>
  <si>
    <t>Company vehicle, owned</t>
  </si>
  <si>
    <t>Office furniture</t>
  </si>
  <si>
    <t>Life expectancy in years</t>
  </si>
  <si>
    <t>Period</t>
  </si>
  <si>
    <t>Marketing/advertising</t>
  </si>
  <si>
    <t>Life insurance</t>
  </si>
  <si>
    <t>Bonuses</t>
  </si>
  <si>
    <t>Union costs</t>
  </si>
  <si>
    <t>Professional licenses/costs</t>
  </si>
  <si>
    <t>Training</t>
  </si>
  <si>
    <t>Travel</t>
  </si>
  <si>
    <t>Postage</t>
  </si>
  <si>
    <t>Phone service, land lines</t>
  </si>
  <si>
    <t>Radios</t>
  </si>
  <si>
    <t>Utilities</t>
  </si>
  <si>
    <t>Rent, Office</t>
  </si>
  <si>
    <t>Cost</t>
  </si>
  <si>
    <t>Federal Contract Overhead Expenses as of date:</t>
  </si>
  <si>
    <t>Cybersecurity</t>
  </si>
  <si>
    <t>year</t>
  </si>
  <si>
    <t>annual rate</t>
  </si>
  <si>
    <t>Expected annual revenue: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</si>
</sst>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1" applyNumberFormat="1" applyFont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B97F-7F07-494C-AF2E-CCE795F01166}">
  <dimension ref="C2:I49"/>
  <sheetViews>
    <sheetView tabSelected="1" topLeftCell="B16" workbookViewId="0">
      <selection activeCell="G50" sqref="G50"/>
    </sheetView>
  </sheetViews>
  <sheetFormatPr defaultRowHeight="15" x14ac:dyDescent="0.25"/>
  <cols>
    <col min="3" max="3" width="30.5703125" customWidth="1"/>
    <col min="4" max="4" width="15.5703125" customWidth="1"/>
    <col min="5" max="5" width="7.85546875" customWidth="1"/>
    <col min="6" max="6" width="14.42578125" style="5" customWidth="1"/>
    <col min="7" max="7" width="13.140625" customWidth="1"/>
    <col min="8" max="8" width="8.140625" style="5" customWidth="1"/>
    <col min="9" max="9" width="10.5703125" bestFit="1" customWidth="1"/>
  </cols>
  <sheetData>
    <row r="2" spans="3:9" x14ac:dyDescent="0.25">
      <c r="C2" t="s">
        <v>51</v>
      </c>
    </row>
    <row r="3" spans="3:9" s="6" customFormat="1" ht="33.75" customHeight="1" x14ac:dyDescent="0.25">
      <c r="D3" s="6" t="s">
        <v>33</v>
      </c>
      <c r="E3" s="6" t="s">
        <v>32</v>
      </c>
      <c r="F3" s="6" t="s">
        <v>36</v>
      </c>
      <c r="G3" s="6" t="s">
        <v>50</v>
      </c>
      <c r="H3" s="6" t="s">
        <v>37</v>
      </c>
    </row>
    <row r="5" spans="3:9" x14ac:dyDescent="0.25">
      <c r="C5" t="s">
        <v>14</v>
      </c>
      <c r="D5" s="1"/>
      <c r="G5" s="1">
        <v>3000</v>
      </c>
      <c r="H5" s="5" t="s">
        <v>4</v>
      </c>
      <c r="I5" s="1"/>
    </row>
    <row r="6" spans="3:9" x14ac:dyDescent="0.25">
      <c r="C6" t="s">
        <v>15</v>
      </c>
      <c r="D6" s="1"/>
      <c r="G6" s="1">
        <v>3000</v>
      </c>
      <c r="H6" s="5" t="s">
        <v>4</v>
      </c>
      <c r="I6" s="1"/>
    </row>
    <row r="7" spans="3:9" x14ac:dyDescent="0.25">
      <c r="C7" s="3" t="s">
        <v>11</v>
      </c>
      <c r="D7" s="1"/>
      <c r="G7" s="1">
        <v>0</v>
      </c>
      <c r="I7" s="1"/>
    </row>
    <row r="8" spans="3:9" x14ac:dyDescent="0.25">
      <c r="C8" s="3" t="s">
        <v>12</v>
      </c>
      <c r="D8" s="1"/>
      <c r="G8" s="1">
        <v>0</v>
      </c>
      <c r="H8" s="5" t="s">
        <v>4</v>
      </c>
      <c r="I8" s="1"/>
    </row>
    <row r="9" spans="3:9" x14ac:dyDescent="0.25">
      <c r="C9" s="3" t="s">
        <v>40</v>
      </c>
      <c r="D9" s="1"/>
      <c r="G9" s="1"/>
      <c r="I9" s="1"/>
    </row>
    <row r="10" spans="3:9" x14ac:dyDescent="0.25">
      <c r="C10" s="3" t="s">
        <v>26</v>
      </c>
      <c r="D10" s="1"/>
      <c r="G10" s="1">
        <v>16.670000000000002</v>
      </c>
      <c r="H10" s="5" t="s">
        <v>0</v>
      </c>
      <c r="I10" s="1"/>
    </row>
    <row r="11" spans="3:9" x14ac:dyDescent="0.25">
      <c r="C11" t="s">
        <v>2</v>
      </c>
      <c r="D11" s="1"/>
      <c r="G11" s="1">
        <v>200</v>
      </c>
      <c r="H11" s="5" t="s">
        <v>4</v>
      </c>
      <c r="I11" s="1"/>
    </row>
    <row r="12" spans="3:9" x14ac:dyDescent="0.25">
      <c r="C12" t="s">
        <v>27</v>
      </c>
      <c r="G12" s="1">
        <v>63</v>
      </c>
      <c r="H12" s="5" t="s">
        <v>0</v>
      </c>
    </row>
    <row r="13" spans="3:9" x14ac:dyDescent="0.25">
      <c r="C13" t="s">
        <v>46</v>
      </c>
      <c r="G13" s="1"/>
    </row>
    <row r="14" spans="3:9" x14ac:dyDescent="0.25">
      <c r="C14" t="s">
        <v>47</v>
      </c>
      <c r="G14" s="1"/>
    </row>
    <row r="15" spans="3:9" x14ac:dyDescent="0.25">
      <c r="C15" t="s">
        <v>16</v>
      </c>
      <c r="G15" s="1">
        <v>100</v>
      </c>
      <c r="H15" s="5" t="s">
        <v>0</v>
      </c>
    </row>
    <row r="16" spans="3:9" x14ac:dyDescent="0.25">
      <c r="C16" t="s">
        <v>1</v>
      </c>
      <c r="G16" s="1">
        <v>92</v>
      </c>
      <c r="H16" s="5" t="s">
        <v>0</v>
      </c>
    </row>
    <row r="17" spans="3:9" x14ac:dyDescent="0.25">
      <c r="C17" t="s">
        <v>49</v>
      </c>
      <c r="G17" s="1">
        <v>300</v>
      </c>
      <c r="H17" s="5" t="s">
        <v>0</v>
      </c>
    </row>
    <row r="18" spans="3:9" x14ac:dyDescent="0.25">
      <c r="C18" s="3" t="s">
        <v>13</v>
      </c>
      <c r="G18" s="1">
        <v>0</v>
      </c>
    </row>
    <row r="19" spans="3:9" x14ac:dyDescent="0.25">
      <c r="C19" s="3" t="s">
        <v>48</v>
      </c>
      <c r="G19" s="1"/>
    </row>
    <row r="20" spans="3:9" x14ac:dyDescent="0.25">
      <c r="C20" t="s">
        <v>17</v>
      </c>
      <c r="D20" s="1">
        <v>439.8</v>
      </c>
      <c r="F20" s="5">
        <v>6</v>
      </c>
      <c r="G20" s="1">
        <v>6.11</v>
      </c>
      <c r="H20" s="5" t="s">
        <v>4</v>
      </c>
      <c r="I20" s="1"/>
    </row>
    <row r="21" spans="3:9" x14ac:dyDescent="0.25">
      <c r="C21" t="s">
        <v>18</v>
      </c>
      <c r="D21" s="1">
        <v>1725</v>
      </c>
      <c r="F21" s="5">
        <v>6</v>
      </c>
      <c r="G21" s="1">
        <v>23.96</v>
      </c>
      <c r="H21" s="5" t="s">
        <v>0</v>
      </c>
      <c r="I21" s="1"/>
    </row>
    <row r="22" spans="3:9" x14ac:dyDescent="0.25">
      <c r="C22" t="s">
        <v>19</v>
      </c>
      <c r="D22" s="1">
        <v>562.20000000000005</v>
      </c>
      <c r="F22" s="5">
        <v>6</v>
      </c>
      <c r="G22" s="1">
        <v>7.81</v>
      </c>
      <c r="H22" s="5" t="s">
        <v>0</v>
      </c>
      <c r="I22" s="1"/>
    </row>
    <row r="23" spans="3:9" x14ac:dyDescent="0.25">
      <c r="C23" t="s">
        <v>20</v>
      </c>
      <c r="D23" s="1"/>
      <c r="G23" s="1">
        <v>3.33</v>
      </c>
      <c r="H23" s="5" t="s">
        <v>0</v>
      </c>
      <c r="I23" s="1"/>
    </row>
    <row r="24" spans="3:9" x14ac:dyDescent="0.25">
      <c r="C24" t="s">
        <v>21</v>
      </c>
      <c r="D24" s="1"/>
      <c r="G24" s="1">
        <v>25</v>
      </c>
      <c r="H24" s="5" t="s">
        <v>0</v>
      </c>
      <c r="I24" s="1"/>
    </row>
    <row r="25" spans="3:9" x14ac:dyDescent="0.25">
      <c r="C25" t="s">
        <v>22</v>
      </c>
      <c r="D25" s="1"/>
      <c r="G25" s="1">
        <v>50</v>
      </c>
      <c r="H25" s="5" t="s">
        <v>4</v>
      </c>
      <c r="I25" s="1"/>
    </row>
    <row r="26" spans="3:9" x14ac:dyDescent="0.25">
      <c r="C26" t="s">
        <v>35</v>
      </c>
      <c r="D26" s="1">
        <v>30000</v>
      </c>
      <c r="F26" s="5">
        <v>10</v>
      </c>
      <c r="G26" s="1">
        <v>250</v>
      </c>
      <c r="H26" s="5" t="s">
        <v>4</v>
      </c>
      <c r="I26" s="1"/>
    </row>
    <row r="27" spans="3:9" x14ac:dyDescent="0.25">
      <c r="C27" t="s">
        <v>3</v>
      </c>
      <c r="G27" s="1">
        <v>0</v>
      </c>
      <c r="H27" s="5" t="s">
        <v>4</v>
      </c>
    </row>
    <row r="28" spans="3:9" x14ac:dyDescent="0.25">
      <c r="C28" t="s">
        <v>39</v>
      </c>
      <c r="G28" s="1"/>
    </row>
    <row r="29" spans="3:9" x14ac:dyDescent="0.25">
      <c r="C29" t="s">
        <v>29</v>
      </c>
      <c r="G29" s="1">
        <v>13.75</v>
      </c>
      <c r="H29" s="5" t="s">
        <v>4</v>
      </c>
    </row>
    <row r="30" spans="3:9" x14ac:dyDescent="0.25">
      <c r="C30" s="3" t="s">
        <v>28</v>
      </c>
      <c r="G30" s="1">
        <v>292</v>
      </c>
      <c r="H30" s="5" t="s">
        <v>4</v>
      </c>
    </row>
    <row r="31" spans="3:9" x14ac:dyDescent="0.25">
      <c r="C31" s="3" t="s">
        <v>34</v>
      </c>
      <c r="D31" s="1">
        <v>30000</v>
      </c>
      <c r="F31" s="5">
        <v>4</v>
      </c>
      <c r="G31" s="1">
        <v>625</v>
      </c>
      <c r="H31" s="5" t="s">
        <v>4</v>
      </c>
    </row>
    <row r="32" spans="3:9" x14ac:dyDescent="0.25">
      <c r="C32" s="3" t="s">
        <v>25</v>
      </c>
      <c r="G32" s="1">
        <v>220</v>
      </c>
      <c r="H32" s="5" t="s">
        <v>0</v>
      </c>
    </row>
    <row r="33" spans="3:8" x14ac:dyDescent="0.25">
      <c r="C33" s="3" t="s">
        <v>6</v>
      </c>
      <c r="G33" s="1">
        <v>180</v>
      </c>
      <c r="H33" s="5" t="s">
        <v>4</v>
      </c>
    </row>
    <row r="34" spans="3:8" x14ac:dyDescent="0.25">
      <c r="C34" s="3" t="s">
        <v>23</v>
      </c>
      <c r="G34" s="1">
        <v>50</v>
      </c>
      <c r="H34" s="5" t="s">
        <v>0</v>
      </c>
    </row>
    <row r="35" spans="3:8" x14ac:dyDescent="0.25">
      <c r="C35" s="3" t="s">
        <v>24</v>
      </c>
      <c r="G35" s="1">
        <v>100</v>
      </c>
      <c r="H35" s="5" t="s">
        <v>0</v>
      </c>
    </row>
    <row r="36" spans="3:8" x14ac:dyDescent="0.25">
      <c r="C36" s="3" t="s">
        <v>30</v>
      </c>
      <c r="D36" s="4" t="s">
        <v>31</v>
      </c>
      <c r="E36" t="s">
        <v>31</v>
      </c>
      <c r="G36" s="1" t="s">
        <v>31</v>
      </c>
      <c r="H36" s="5" t="s">
        <v>0</v>
      </c>
    </row>
    <row r="37" spans="3:8" x14ac:dyDescent="0.25">
      <c r="C37" s="3" t="s">
        <v>52</v>
      </c>
      <c r="D37" s="4"/>
      <c r="G37" s="1"/>
    </row>
    <row r="38" spans="3:8" x14ac:dyDescent="0.25">
      <c r="C38" s="3" t="s">
        <v>38</v>
      </c>
      <c r="G38" s="1"/>
    </row>
    <row r="39" spans="3:8" x14ac:dyDescent="0.25">
      <c r="C39" s="3" t="s">
        <v>41</v>
      </c>
      <c r="G39" s="1"/>
    </row>
    <row r="40" spans="3:8" x14ac:dyDescent="0.25">
      <c r="C40" s="3" t="s">
        <v>42</v>
      </c>
      <c r="G40" s="1"/>
    </row>
    <row r="41" spans="3:8" x14ac:dyDescent="0.25">
      <c r="C41" s="3" t="s">
        <v>43</v>
      </c>
      <c r="G41" s="1"/>
    </row>
    <row r="42" spans="3:8" x14ac:dyDescent="0.25">
      <c r="C42" s="3" t="s">
        <v>44</v>
      </c>
      <c r="G42" s="1"/>
    </row>
    <row r="43" spans="3:8" x14ac:dyDescent="0.25">
      <c r="C43" s="7" t="s">
        <v>45</v>
      </c>
      <c r="G43" s="1"/>
    </row>
    <row r="44" spans="3:8" x14ac:dyDescent="0.25">
      <c r="C44" s="3"/>
      <c r="G44" s="1">
        <f>SUM(G5:G43)*(12)</f>
        <v>103423.56000000001</v>
      </c>
      <c r="H44" s="5" t="s">
        <v>53</v>
      </c>
    </row>
    <row r="45" spans="3:8" x14ac:dyDescent="0.25">
      <c r="G45" s="1">
        <f>SUM(G4:G43)</f>
        <v>8618.630000000001</v>
      </c>
      <c r="H45" s="5" t="s">
        <v>9</v>
      </c>
    </row>
    <row r="46" spans="3:8" x14ac:dyDescent="0.25">
      <c r="G46" s="2">
        <f>G45/22</f>
        <v>391.75590909090914</v>
      </c>
      <c r="H46" s="5" t="s">
        <v>7</v>
      </c>
    </row>
    <row r="47" spans="3:8" x14ac:dyDescent="0.25">
      <c r="G47" s="2">
        <f>G46/8</f>
        <v>48.969488636363643</v>
      </c>
      <c r="H47" s="5" t="s">
        <v>8</v>
      </c>
    </row>
    <row r="48" spans="3:8" x14ac:dyDescent="0.25">
      <c r="C48" t="s">
        <v>55</v>
      </c>
      <c r="D48" s="8">
        <v>1000000</v>
      </c>
      <c r="F48" s="5" t="s">
        <v>54</v>
      </c>
      <c r="G48" s="9">
        <f>SUM(G44/D48)</f>
        <v>0.10342356000000001</v>
      </c>
    </row>
    <row r="49" spans="3:4" x14ac:dyDescent="0.25">
      <c r="C49" t="s">
        <v>10</v>
      </c>
      <c r="D49" t="s">
        <v>5</v>
      </c>
    </row>
  </sheetData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2022-09-16T21:29:54Z</cp:lastPrinted>
  <dcterms:created xsi:type="dcterms:W3CDTF">2021-05-13T00:12:58Z</dcterms:created>
  <dcterms:modified xsi:type="dcterms:W3CDTF">2022-09-16T21:30:17Z</dcterms:modified>
</cp:coreProperties>
</file>